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240" yWindow="570" windowWidth="20730" windowHeight="11760" activeTab="1"/>
  </bookViews>
  <sheets>
    <sheet name="Evaluation Version" sheetId="1" r:id="rId1"/>
    <sheet name="_1_ 07 - Основные фонды_2024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D13" i="2" l="1"/>
  <c r="E13" i="2" s="1"/>
  <c r="E12" i="2"/>
  <c r="F12" i="2" s="1"/>
  <c r="H12" i="2" s="1"/>
  <c r="J12" i="2" s="1"/>
  <c r="D12" i="2"/>
  <c r="E6" i="2"/>
  <c r="F6" i="2" s="1"/>
  <c r="H6" i="2" s="1"/>
  <c r="J6" i="2" s="1"/>
  <c r="D6" i="2"/>
  <c r="E5" i="2"/>
  <c r="F5" i="2" s="1"/>
  <c r="H5" i="2" s="1"/>
  <c r="J5" i="2" s="1"/>
  <c r="D5" i="2"/>
  <c r="G13" i="2" l="1"/>
  <c r="I13" i="2" s="1"/>
  <c r="K13" i="2" s="1"/>
  <c r="F13" i="2"/>
  <c r="H13" i="2" s="1"/>
  <c r="J13" i="2" s="1"/>
  <c r="G5" i="2"/>
  <c r="I5" i="2" s="1"/>
  <c r="K5" i="2" s="1"/>
  <c r="G6" i="2"/>
  <c r="I6" i="2" s="1"/>
  <c r="K6" i="2" s="1"/>
  <c r="G12" i="2"/>
  <c r="I12" i="2" s="1"/>
  <c r="K12" i="2" s="1"/>
</calcChain>
</file>

<file path=xl/sharedStrings.xml><?xml version="1.0" encoding="utf-8"?>
<sst xmlns="http://schemas.openxmlformats.org/spreadsheetml/2006/main" count="35" uniqueCount="19">
  <si>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</si>
  <si>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</si>
  <si>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</si>
  <si>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</si>
  <si>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</si>
  <si>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</si>
  <si>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</si>
  <si>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</si>
  <si>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</si>
  <si>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</si>
  <si>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VII. Основные фонды</t>
  </si>
  <si>
    <t>Данный раздел заполняется после утверждения и подписания раздела "Инвестиции"</t>
  </si>
  <si>
    <t xml:space="preserve">Основные фонды по полной учетной стоимости на конец года </t>
  </si>
  <si>
    <t>тыс.рублей в ценах соответствующих лет</t>
  </si>
  <si>
    <t>в том числе: по  крупным и средним организациям</t>
  </si>
  <si>
    <t>Ввод в действие основных фондов</t>
  </si>
  <si>
    <t xml:space="preserve">Ликвидировано основных фондов </t>
  </si>
  <si>
    <t>Амортизационные отчисления</t>
  </si>
  <si>
    <t>Остаточная балансовая стоимость основных фондов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</si>
</sst>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\-0\ "/>
  </numFmts>
  <fonts count="9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b/>
      <sz val="8"/>
      <color rgb="FF993366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</fills>
  <borders count="2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52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6" fillId="0" borderId="1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vertical="center"/>
    </xf>
    <xf numFmtId="0" fontId="4" fillId="0" borderId="6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 indent="2"/>
    </xf>
    <xf numFmtId="0" fontId="5" fillId="0" borderId="8" xfId="0" applyFont="1" applyBorder="1" applyAlignment="1" applyProtection="1">
      <alignment horizontal="left" vertical="center" wrapText="1" indent="2"/>
    </xf>
    <xf numFmtId="0" fontId="5" fillId="0" borderId="9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/>
    </xf>
    <xf numFmtId="2" fontId="8" fillId="2" borderId="10" xfId="0" applyNumberFormat="1" applyFont="1" applyFill="1" applyBorder="1" applyAlignment="1">
      <alignment horizontal="center" vertical="center" wrapText="1"/>
      <protection locked="0"/>
    </xf>
    <xf numFmtId="2" fontId="3" fillId="2" borderId="11" xfId="0" applyNumberFormat="1" applyFont="1" applyFill="1" applyBorder="1" applyAlignment="1">
      <alignment horizontal="center" vertical="center"/>
      <protection locked="0"/>
    </xf>
    <xf numFmtId="2" fontId="3" fillId="2" borderId="12" xfId="0" applyNumberFormat="1" applyFont="1" applyFill="1" applyBorder="1" applyAlignment="1">
      <alignment horizontal="center" vertical="center"/>
      <protection locked="0"/>
    </xf>
    <xf numFmtId="164" fontId="6" fillId="3" borderId="2" xfId="0" applyNumberFormat="1" applyFont="1" applyFill="1" applyBorder="1" applyAlignment="1">
      <alignment horizontal="right" vertical="center"/>
      <protection locked="0"/>
    </xf>
    <xf numFmtId="164" fontId="6" fillId="3" borderId="13" xfId="0" applyNumberFormat="1" applyFont="1" applyFill="1" applyBorder="1" applyAlignment="1">
      <alignment horizontal="right" vertical="center"/>
      <protection locked="0"/>
    </xf>
    <xf numFmtId="164" fontId="6" fillId="3" borderId="7" xfId="0" applyNumberFormat="1" applyFont="1" applyFill="1" applyBorder="1" applyAlignment="1">
      <alignment horizontal="right" vertical="center"/>
      <protection locked="0"/>
    </xf>
    <xf numFmtId="164" fontId="4" fillId="4" borderId="2" xfId="0" applyNumberFormat="1" applyFont="1" applyFill="1" applyBorder="1" applyAlignment="1">
      <alignment horizontal="center" vertical="top"/>
      <protection locked="0"/>
    </xf>
    <xf numFmtId="164" fontId="4" fillId="3" borderId="2" xfId="0" applyNumberFormat="1" applyFont="1" applyFill="1" applyBorder="1" applyAlignment="1">
      <alignment horizontal="right" vertical="center"/>
      <protection locked="0"/>
    </xf>
    <xf numFmtId="164" fontId="4" fillId="3" borderId="13" xfId="0" applyNumberFormat="1" applyFont="1" applyFill="1" applyBorder="1" applyAlignment="1">
      <alignment horizontal="right" vertical="center"/>
      <protection locked="0"/>
    </xf>
    <xf numFmtId="164" fontId="4" fillId="3" borderId="7" xfId="0" applyNumberFormat="1" applyFont="1" applyFill="1" applyBorder="1" applyAlignment="1">
      <alignment horizontal="right" vertical="center"/>
      <protection locked="0"/>
    </xf>
    <xf numFmtId="164" fontId="4" fillId="4" borderId="9" xfId="0" applyNumberFormat="1" applyFont="1" applyFill="1" applyBorder="1" applyAlignment="1">
      <alignment horizontal="center" vertical="top"/>
      <protection locked="0"/>
    </xf>
    <xf numFmtId="164" fontId="4" fillId="3" borderId="9" xfId="0" applyNumberFormat="1" applyFont="1" applyFill="1" applyBorder="1" applyAlignment="1">
      <alignment horizontal="right" vertical="center"/>
      <protection locked="0"/>
    </xf>
    <xf numFmtId="164" fontId="4" fillId="3" borderId="14" xfId="0" applyNumberFormat="1" applyFont="1" applyFill="1" applyBorder="1" applyAlignment="1">
      <alignment horizontal="right" vertical="center"/>
      <protection locked="0"/>
    </xf>
    <xf numFmtId="164" fontId="4" fillId="3" borderId="8" xfId="0" applyNumberFormat="1" applyFont="1" applyFill="1" applyBorder="1" applyAlignment="1">
      <alignment horizontal="right" vertical="center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zoomScale="120" workbookViewId="0">
      <pane ySplit="3" topLeftCell="A4" activePane="bottomLeft" state="frozen"/>
      <selection pane="bottomLeft" activeCell="L10" sqref="L10"/>
    </sheetView>
  </sheetViews>
  <sheetFormatPr defaultColWidth="8.33203125" defaultRowHeight="11.25" customHeight="1" x14ac:dyDescent="0.2"/>
  <cols>
    <col min="1" max="1" width="40.33203125" style="3" customWidth="1"/>
    <col min="2" max="2" width="30.5" style="4" customWidth="1"/>
    <col min="3" max="3" width="12.1640625" style="5" customWidth="1"/>
    <col min="4" max="5" width="11.5" style="5" customWidth="1"/>
    <col min="6" max="11" width="10.1640625" style="5" customWidth="1"/>
    <col min="12" max="12" width="21.83203125" style="5" customWidth="1"/>
  </cols>
  <sheetData>
    <row r="1" spans="1:12" s="1" customFormat="1" ht="11.25" customHeight="1" x14ac:dyDescent="0.15">
      <c r="A1" s="37" t="s">
        <v>2</v>
      </c>
      <c r="B1" s="45" t="s">
        <v>3</v>
      </c>
      <c r="C1" s="8" t="s">
        <v>4</v>
      </c>
      <c r="D1" s="9" t="s">
        <v>4</v>
      </c>
      <c r="E1" s="10" t="s">
        <v>5</v>
      </c>
      <c r="F1" s="40" t="s">
        <v>6</v>
      </c>
      <c r="G1" s="41"/>
      <c r="H1" s="41"/>
      <c r="I1" s="41"/>
      <c r="J1" s="41"/>
      <c r="K1" s="42"/>
      <c r="L1" s="34" t="s">
        <v>7</v>
      </c>
    </row>
    <row r="2" spans="1:12" s="1" customFormat="1" ht="11.25" customHeight="1" x14ac:dyDescent="0.15">
      <c r="A2" s="38"/>
      <c r="B2" s="46"/>
      <c r="C2" s="38">
        <v>2022</v>
      </c>
      <c r="D2" s="50">
        <v>2023</v>
      </c>
      <c r="E2" s="48">
        <v>2024</v>
      </c>
      <c r="F2" s="43">
        <v>2025</v>
      </c>
      <c r="G2" s="44"/>
      <c r="H2" s="43">
        <v>2026</v>
      </c>
      <c r="I2" s="44"/>
      <c r="J2" s="43">
        <v>2027</v>
      </c>
      <c r="K2" s="44"/>
      <c r="L2" s="35"/>
    </row>
    <row r="3" spans="1:12" s="1" customFormat="1" ht="11.25" customHeight="1" x14ac:dyDescent="0.15">
      <c r="A3" s="39"/>
      <c r="B3" s="47"/>
      <c r="C3" s="39"/>
      <c r="D3" s="51"/>
      <c r="E3" s="49"/>
      <c r="F3" s="11" t="s">
        <v>8</v>
      </c>
      <c r="G3" s="12" t="s">
        <v>9</v>
      </c>
      <c r="H3" s="11" t="s">
        <v>8</v>
      </c>
      <c r="I3" s="12" t="s">
        <v>9</v>
      </c>
      <c r="J3" s="11" t="s">
        <v>8</v>
      </c>
      <c r="K3" s="12" t="s">
        <v>9</v>
      </c>
      <c r="L3" s="36"/>
    </row>
    <row r="4" spans="1:12" s="2" customFormat="1" ht="56.25" customHeight="1" x14ac:dyDescent="0.2">
      <c r="A4" s="13" t="s">
        <v>10</v>
      </c>
      <c r="B4" s="6"/>
      <c r="C4" s="6"/>
      <c r="D4" s="6"/>
      <c r="E4" s="14"/>
      <c r="F4" s="19"/>
      <c r="G4" s="14"/>
      <c r="H4" s="19"/>
      <c r="I4" s="14"/>
      <c r="J4" s="19"/>
      <c r="K4" s="14"/>
      <c r="L4" s="20" t="s">
        <v>11</v>
      </c>
    </row>
    <row r="5" spans="1:12" ht="23.25" customHeight="1" x14ac:dyDescent="0.15">
      <c r="A5" s="15" t="s">
        <v>12</v>
      </c>
      <c r="B5" s="7" t="s">
        <v>13</v>
      </c>
      <c r="C5" s="23">
        <v>4767963</v>
      </c>
      <c r="D5" s="23">
        <f t="shared" ref="D5:F6" si="0">C5+D7-D9</f>
        <v>5070707.0999999996</v>
      </c>
      <c r="E5" s="24">
        <f t="shared" si="0"/>
        <v>5343846.8</v>
      </c>
      <c r="F5" s="25">
        <f t="shared" si="0"/>
        <v>6061818.3999999994</v>
      </c>
      <c r="G5" s="24">
        <f t="shared" ref="G5:K6" si="1">E5+G7-G9</f>
        <v>6064992.3999999994</v>
      </c>
      <c r="H5" s="25">
        <f t="shared" si="1"/>
        <v>6282206.6999999993</v>
      </c>
      <c r="I5" s="24">
        <f t="shared" si="1"/>
        <v>6290353.6999999993</v>
      </c>
      <c r="J5" s="25">
        <f t="shared" si="1"/>
        <v>6496316.8999999994</v>
      </c>
      <c r="K5" s="24">
        <f t="shared" si="1"/>
        <v>6510910.8999999994</v>
      </c>
      <c r="L5" s="21"/>
    </row>
    <row r="6" spans="1:12" ht="23.25" customHeight="1" x14ac:dyDescent="0.15">
      <c r="A6" s="16" t="s">
        <v>14</v>
      </c>
      <c r="B6" s="7" t="s">
        <v>13</v>
      </c>
      <c r="C6" s="26">
        <v>3845669</v>
      </c>
      <c r="D6" s="27">
        <f t="shared" si="0"/>
        <v>4067567</v>
      </c>
      <c r="E6" s="28">
        <f t="shared" si="0"/>
        <v>4259520.7</v>
      </c>
      <c r="F6" s="29">
        <f t="shared" si="0"/>
        <v>4904220.3</v>
      </c>
      <c r="G6" s="28">
        <f t="shared" si="1"/>
        <v>4905997.3</v>
      </c>
      <c r="H6" s="29">
        <f t="shared" si="1"/>
        <v>5051010.5999999996</v>
      </c>
      <c r="I6" s="28">
        <f t="shared" si="1"/>
        <v>5055822.5999999996</v>
      </c>
      <c r="J6" s="29">
        <f t="shared" si="1"/>
        <v>5191269.8</v>
      </c>
      <c r="K6" s="28">
        <f t="shared" si="1"/>
        <v>5199863.8</v>
      </c>
      <c r="L6" s="21"/>
    </row>
    <row r="7" spans="1:12" ht="23.25" customHeight="1" x14ac:dyDescent="0.15">
      <c r="A7" s="15" t="s">
        <v>15</v>
      </c>
      <c r="B7" s="7" t="s">
        <v>13</v>
      </c>
      <c r="C7" s="23">
        <v>390359.4</v>
      </c>
      <c r="D7" s="23">
        <v>354793.1</v>
      </c>
      <c r="E7" s="24">
        <v>324147.7</v>
      </c>
      <c r="F7" s="25">
        <v>769038.6</v>
      </c>
      <c r="G7" s="24">
        <v>772043.6</v>
      </c>
      <c r="H7" s="25">
        <v>271246.3</v>
      </c>
      <c r="I7" s="24">
        <v>275982.3</v>
      </c>
      <c r="J7" s="25">
        <v>264748.2</v>
      </c>
      <c r="K7" s="24">
        <v>270968.2</v>
      </c>
      <c r="L7" s="21"/>
    </row>
    <row r="8" spans="1:12" ht="23.25" customHeight="1" x14ac:dyDescent="0.15">
      <c r="A8" s="16" t="s">
        <v>14</v>
      </c>
      <c r="B8" s="7" t="s">
        <v>13</v>
      </c>
      <c r="C8" s="26">
        <v>297945</v>
      </c>
      <c r="D8" s="27">
        <v>258252</v>
      </c>
      <c r="E8" s="28">
        <v>227057.7</v>
      </c>
      <c r="F8" s="29">
        <v>679798.6</v>
      </c>
      <c r="G8" s="28">
        <v>681573.6</v>
      </c>
      <c r="H8" s="29">
        <v>181876.3</v>
      </c>
      <c r="I8" s="28">
        <v>184909.3</v>
      </c>
      <c r="J8" s="29">
        <v>175338.2</v>
      </c>
      <c r="K8" s="28">
        <v>179118.2</v>
      </c>
      <c r="L8" s="21"/>
    </row>
    <row r="9" spans="1:12" ht="23.25" customHeight="1" x14ac:dyDescent="0.15">
      <c r="A9" s="15" t="s">
        <v>16</v>
      </c>
      <c r="B9" s="7" t="s">
        <v>13</v>
      </c>
      <c r="C9" s="23">
        <v>52974</v>
      </c>
      <c r="D9" s="23">
        <v>52049</v>
      </c>
      <c r="E9" s="24">
        <v>51008</v>
      </c>
      <c r="F9" s="25">
        <v>51067</v>
      </c>
      <c r="G9" s="24">
        <v>50898</v>
      </c>
      <c r="H9" s="25">
        <v>50858</v>
      </c>
      <c r="I9" s="24">
        <v>50621</v>
      </c>
      <c r="J9" s="25">
        <v>50638</v>
      </c>
      <c r="K9" s="24">
        <v>50411</v>
      </c>
      <c r="L9" s="21"/>
    </row>
    <row r="10" spans="1:12" ht="23.25" customHeight="1" x14ac:dyDescent="0.15">
      <c r="A10" s="16" t="s">
        <v>14</v>
      </c>
      <c r="B10" s="7" t="s">
        <v>13</v>
      </c>
      <c r="C10" s="26">
        <v>38404</v>
      </c>
      <c r="D10" s="27">
        <v>36354</v>
      </c>
      <c r="E10" s="28">
        <v>35104</v>
      </c>
      <c r="F10" s="29">
        <v>35099</v>
      </c>
      <c r="G10" s="28">
        <v>35097</v>
      </c>
      <c r="H10" s="29">
        <v>35086</v>
      </c>
      <c r="I10" s="28">
        <v>35084</v>
      </c>
      <c r="J10" s="29">
        <v>35079</v>
      </c>
      <c r="K10" s="28">
        <v>35077</v>
      </c>
      <c r="L10" s="21"/>
    </row>
    <row r="11" spans="1:12" ht="23.25" customHeight="1" x14ac:dyDescent="0.15">
      <c r="A11" s="15" t="s">
        <v>17</v>
      </c>
      <c r="B11" s="7" t="s">
        <v>13</v>
      </c>
      <c r="C11" s="23">
        <v>159732</v>
      </c>
      <c r="D11" s="23">
        <v>162685</v>
      </c>
      <c r="E11" s="24">
        <v>165792</v>
      </c>
      <c r="F11" s="25">
        <v>190356</v>
      </c>
      <c r="G11" s="24">
        <v>191139</v>
      </c>
      <c r="H11" s="25">
        <v>190923</v>
      </c>
      <c r="I11" s="24">
        <v>191706</v>
      </c>
      <c r="J11" s="25">
        <v>191824</v>
      </c>
      <c r="K11" s="24">
        <v>192607</v>
      </c>
      <c r="L11" s="21"/>
    </row>
    <row r="12" spans="1:12" ht="23.25" customHeight="1" x14ac:dyDescent="0.15">
      <c r="A12" s="15" t="s">
        <v>18</v>
      </c>
      <c r="B12" s="7" t="s">
        <v>13</v>
      </c>
      <c r="C12" s="23">
        <v>1994511</v>
      </c>
      <c r="D12" s="23">
        <f>C12+D7-D9-D11</f>
        <v>2134570.1</v>
      </c>
      <c r="E12" s="24">
        <f>D12+E7-E9-E11</f>
        <v>2241917.8000000003</v>
      </c>
      <c r="F12" s="25">
        <f>E12+F7-F9-F11</f>
        <v>2769533.4000000004</v>
      </c>
      <c r="G12" s="24">
        <f>E12+G7-G9-G11</f>
        <v>2771924.4000000004</v>
      </c>
      <c r="H12" s="25">
        <f>F12+H7-H9-H11</f>
        <v>2798998.7</v>
      </c>
      <c r="I12" s="24">
        <f>G12+I7-I9-I11</f>
        <v>2805579.7</v>
      </c>
      <c r="J12" s="25">
        <f>H12+J7-J9-J11</f>
        <v>2821284.9000000004</v>
      </c>
      <c r="K12" s="24">
        <f>I12+K7-K9-K11</f>
        <v>2833529.9000000004</v>
      </c>
      <c r="L12" s="21"/>
    </row>
    <row r="13" spans="1:12" ht="23.25" customHeight="1" x14ac:dyDescent="0.15">
      <c r="A13" s="17" t="s">
        <v>14</v>
      </c>
      <c r="B13" s="18" t="s">
        <v>13</v>
      </c>
      <c r="C13" s="30">
        <v>1672398</v>
      </c>
      <c r="D13" s="31">
        <f>C13+D8-D10-D11</f>
        <v>1731611</v>
      </c>
      <c r="E13" s="32">
        <f>D13+E8-E10-E11</f>
        <v>1757772.7</v>
      </c>
      <c r="F13" s="33">
        <f>E13+F8-F10-F11</f>
        <v>2212116.2999999998</v>
      </c>
      <c r="G13" s="32">
        <f>E13+G8-G10-G11</f>
        <v>2213110.2999999998</v>
      </c>
      <c r="H13" s="33">
        <f>F13+H8-H10-H11</f>
        <v>2167983.5999999996</v>
      </c>
      <c r="I13" s="32">
        <f>G13+I8-I10-I11</f>
        <v>2171229.5999999996</v>
      </c>
      <c r="J13" s="33">
        <f>H13+J8-J10-J11</f>
        <v>2116418.7999999998</v>
      </c>
      <c r="K13" s="32">
        <f>I13+K8-K10-K11</f>
        <v>2122663.7999999998</v>
      </c>
      <c r="L13" s="22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07 - Основные фонды_2024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2024-07-16T06:06:27Z</cp:lastPrinted>
  <dcterms:created xsi:type="dcterms:W3CDTF">2024-05-03T13:20:56Z</dcterms:created>
  <dcterms:modified xsi:type="dcterms:W3CDTF">2024-07-16T06:06:30Z</dcterms:modified>
</cp:coreProperties>
</file>