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K9" i="2"/>
  <c r="K10" i="2" s="1"/>
  <c r="I9" i="2"/>
  <c r="I10" i="2" s="1"/>
  <c r="G9" i="2"/>
  <c r="G10" i="2" s="1"/>
  <c r="E9" i="2"/>
  <c r="E10" i="2" s="1"/>
  <c r="K8" i="2"/>
  <c r="J8" i="2"/>
  <c r="I8" i="2"/>
  <c r="H8" i="2"/>
  <c r="G8" i="2"/>
  <c r="F8" i="2"/>
  <c r="E8" i="2"/>
  <c r="D8" i="2"/>
  <c r="D6" i="2"/>
  <c r="K5" i="2"/>
  <c r="K6" i="2" s="1"/>
  <c r="J5" i="2"/>
  <c r="J9" i="2" s="1"/>
  <c r="I5" i="2"/>
  <c r="I6" i="2" s="1"/>
  <c r="H5" i="2"/>
  <c r="H6" i="2" s="1"/>
  <c r="G5" i="2"/>
  <c r="G6" i="2" s="1"/>
  <c r="F5" i="2"/>
  <c r="F9" i="2" s="1"/>
  <c r="F10" i="2" s="1"/>
  <c r="E5" i="2"/>
  <c r="E6" i="2" s="1"/>
  <c r="J10" i="2" l="1"/>
  <c r="F6" i="2"/>
  <c r="J6" i="2"/>
  <c r="H9" i="2"/>
  <c r="H10" i="2" s="1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<sst xmlns="http://schemas.openxmlformats.org/spreadsheetml/2006/main" count="34" uniqueCount="22">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</sst>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5">
    <xf numFmtId="0" fontId="1" fillId="0" borderId="0" xfId="0" applyFont="1">
      <protection locked="0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164" fontId="2" fillId="2" borderId="2" xfId="0" applyNumberFormat="1" applyFont="1" applyFill="1" applyBorder="1" applyAlignment="1" applyProtection="1">
      <alignment horizontal="center" vertical="top"/>
    </xf>
    <xf numFmtId="164" fontId="2" fillId="0" borderId="2" xfId="0" applyNumberFormat="1" applyFont="1" applyBorder="1" applyAlignment="1" applyProtection="1">
      <alignment horizontal="center" vertical="top"/>
    </xf>
    <xf numFmtId="1" fontId="4" fillId="2" borderId="3" xfId="0" applyNumberFormat="1" applyFont="1" applyFill="1" applyBorder="1" applyAlignment="1" applyProtection="1">
      <alignment horizontal="center" vertical="top"/>
    </xf>
    <xf numFmtId="164" fontId="2" fillId="2" borderId="4" xfId="0" applyNumberFormat="1" applyFont="1" applyFill="1" applyBorder="1" applyAlignment="1" applyProtection="1">
      <alignment horizontal="center" vertical="top"/>
    </xf>
    <xf numFmtId="164" fontId="2" fillId="0" borderId="4" xfId="0" applyNumberFormat="1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1" fontId="4" fillId="2" borderId="9" xfId="0" applyNumberFormat="1" applyFont="1" applyFill="1" applyBorder="1" applyAlignment="1" applyProtection="1">
      <alignment horizontal="center" vertical="top"/>
    </xf>
    <xf numFmtId="164" fontId="2" fillId="2" borderId="5" xfId="0" applyNumberFormat="1" applyFont="1" applyFill="1" applyBorder="1" applyAlignment="1" applyProtection="1">
      <alignment horizontal="center" vertical="top"/>
    </xf>
    <xf numFmtId="164" fontId="2" fillId="0" borderId="5" xfId="0" applyNumberFormat="1" applyFont="1" applyBorder="1" applyAlignment="1" applyProtection="1">
      <alignment horizontal="center" vertical="top"/>
    </xf>
    <xf numFmtId="0" fontId="2" fillId="0" borderId="10" xfId="0" applyFont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vertical="center"/>
    </xf>
    <xf numFmtId="0" fontId="2" fillId="0" borderId="14" xfId="0" applyFont="1" applyBorder="1" applyAlignment="1" applyProtection="1">
      <alignment vertical="center" wrapText="1"/>
    </xf>
    <xf numFmtId="0" fontId="4" fillId="0" borderId="15" xfId="0" applyFont="1" applyBorder="1" applyAlignment="1" applyProtection="1">
      <alignment vertical="center"/>
    </xf>
    <xf numFmtId="0" fontId="4" fillId="0" borderId="16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2" fontId="5" fillId="6" borderId="18" xfId="0" applyNumberFormat="1" applyFont="1" applyFill="1" applyBorder="1" applyAlignment="1" applyProtection="1">
      <alignment horizontal="center" vertical="center"/>
    </xf>
    <xf numFmtId="3" fontId="2" fillId="4" borderId="2" xfId="0" applyNumberFormat="1" applyFont="1" applyFill="1" applyBorder="1" applyAlignment="1" applyProtection="1">
      <alignment horizontal="center" vertical="top"/>
    </xf>
    <xf numFmtId="2" fontId="2" fillId="6" borderId="11" xfId="0" applyNumberFormat="1" applyFont="1" applyFill="1" applyBorder="1" applyAlignment="1" applyProtection="1">
      <alignment horizontal="center" vertical="center"/>
    </xf>
    <xf numFmtId="2" fontId="2" fillId="3" borderId="5" xfId="0" applyNumberFormat="1" applyFont="1" applyFill="1" applyBorder="1" applyAlignment="1" applyProtection="1">
      <alignment horizontal="center" vertical="top"/>
    </xf>
    <xf numFmtId="3" fontId="2" fillId="3" borderId="4" xfId="0" applyNumberFormat="1" applyFont="1" applyFill="1" applyBorder="1" applyAlignment="1" applyProtection="1">
      <alignment horizontal="center" vertical="top"/>
    </xf>
    <xf numFmtId="3" fontId="2" fillId="3" borderId="5" xfId="0" applyNumberFormat="1" applyFont="1" applyFill="1" applyBorder="1" applyAlignment="1" applyProtection="1">
      <alignment horizontal="center" vertical="top"/>
    </xf>
    <xf numFmtId="3" fontId="2" fillId="5" borderId="4" xfId="0" applyNumberFormat="1" applyFont="1" applyFill="1" applyBorder="1" applyAlignment="1" applyProtection="1">
      <alignment horizontal="center" vertical="top"/>
    </xf>
    <xf numFmtId="3" fontId="2" fillId="5" borderId="5" xfId="0" applyNumberFormat="1" applyFont="1" applyFill="1" applyBorder="1" applyAlignment="1" applyProtection="1">
      <alignment horizontal="center" vertical="top"/>
    </xf>
    <xf numFmtId="3" fontId="2" fillId="4" borderId="5" xfId="0" applyNumberFormat="1" applyFont="1" applyFill="1" applyBorder="1" applyAlignment="1" applyProtection="1">
      <alignment horizontal="center" vertical="top"/>
    </xf>
    <xf numFmtId="2" fontId="2" fillId="3" borderId="2" xfId="0" applyNumberFormat="1" applyFont="1" applyFill="1" applyBorder="1" applyAlignment="1" applyProtection="1">
      <alignment horizontal="center" vertical="top"/>
    </xf>
    <xf numFmtId="2" fontId="2" fillId="3" borderId="4" xfId="0" applyNumberFormat="1" applyFont="1" applyFill="1" applyBorder="1" applyAlignment="1" applyProtection="1">
      <alignment horizontal="center" vertical="top"/>
    </xf>
    <xf numFmtId="3" fontId="2" fillId="4" borderId="6" xfId="0" applyNumberFormat="1" applyFont="1" applyFill="1" applyBorder="1" applyAlignment="1" applyProtection="1">
      <alignment horizontal="center" vertical="top"/>
    </xf>
    <xf numFmtId="3" fontId="2" fillId="3" borderId="7" xfId="0" applyNumberFormat="1" applyFont="1" applyFill="1" applyBorder="1" applyAlignment="1" applyProtection="1">
      <alignment horizontal="center" vertical="top"/>
    </xf>
    <xf numFmtId="3" fontId="2" fillId="3" borderId="8" xfId="0" applyNumberFormat="1" applyFont="1" applyFill="1" applyBorder="1" applyAlignment="1" applyProtection="1">
      <alignment horizontal="center" vertical="top"/>
    </xf>
    <xf numFmtId="3" fontId="2" fillId="3" borderId="6" xfId="0" applyNumberFormat="1" applyFont="1" applyFill="1" applyBorder="1" applyAlignment="1" applyProtection="1">
      <alignment horizontal="center" vertical="top"/>
    </xf>
    <xf numFmtId="2" fontId="2" fillId="6" borderId="12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center" wrapText="1"/>
    </xf>
    <xf numFmtId="0" fontId="6" fillId="2" borderId="9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 indent="2"/>
    </xf>
    <xf numFmtId="0" fontId="2" fillId="0" borderId="9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L18"/>
  <sheetViews>
    <sheetView tabSelected="1" zoomScale="120" workbookViewId="0">
      <pane ySplit="3" topLeftCell="A4" activePane="bottomLeft" state="frozen"/>
      <selection pane="bottomLeft"/>
    </sheetView>
  </sheetViews>
  <sheetFormatPr defaultColWidth="8.33203125" defaultRowHeight="11.25" customHeight="1" x14ac:dyDescent="0.2"/>
  <cols>
    <col min="1" max="1" width="40.83203125" style="1" customWidth="1"/>
    <col min="2" max="2" width="30.5" style="2" customWidth="1"/>
    <col min="3" max="11" width="10.1640625" style="3" customWidth="1"/>
    <col min="12" max="12" width="18.5" style="3" customWidth="1"/>
  </cols>
  <sheetData>
    <row r="1" spans="1:12" ht="11.25" customHeight="1" x14ac:dyDescent="0.15">
      <c r="A1" s="58" t="s">
        <v>2</v>
      </c>
      <c r="B1" s="59" t="s">
        <v>3</v>
      </c>
      <c r="C1" s="20" t="s">
        <v>4</v>
      </c>
      <c r="D1" s="15" t="s">
        <v>4</v>
      </c>
      <c r="E1" s="21" t="s">
        <v>5</v>
      </c>
      <c r="F1" s="62" t="s">
        <v>6</v>
      </c>
      <c r="G1" s="63"/>
      <c r="H1" s="63"/>
      <c r="I1" s="63"/>
      <c r="J1" s="63"/>
      <c r="K1" s="64"/>
      <c r="L1" s="46" t="s">
        <v>7</v>
      </c>
    </row>
    <row r="2" spans="1:12" ht="11.25" customHeight="1" x14ac:dyDescent="0.15">
      <c r="A2" s="49"/>
      <c r="B2" s="60"/>
      <c r="C2" s="49">
        <v>2022</v>
      </c>
      <c r="D2" s="51">
        <v>2023</v>
      </c>
      <c r="E2" s="53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0"/>
      <c r="B3" s="61"/>
      <c r="C3" s="50"/>
      <c r="D3" s="52"/>
      <c r="E3" s="54"/>
      <c r="F3" s="22" t="s">
        <v>8</v>
      </c>
      <c r="G3" s="23" t="s">
        <v>9</v>
      </c>
      <c r="H3" s="22" t="s">
        <v>8</v>
      </c>
      <c r="I3" s="23" t="s">
        <v>9</v>
      </c>
      <c r="J3" s="22" t="s">
        <v>8</v>
      </c>
      <c r="K3" s="23" t="s">
        <v>9</v>
      </c>
      <c r="L3" s="48"/>
    </row>
    <row r="4" spans="1:12" ht="15" customHeight="1" x14ac:dyDescent="0.15">
      <c r="A4" s="24" t="s">
        <v>10</v>
      </c>
      <c r="B4" s="26"/>
      <c r="C4" s="24"/>
      <c r="D4" s="25"/>
      <c r="E4" s="26"/>
      <c r="F4" s="24"/>
      <c r="G4" s="26"/>
      <c r="H4" s="24"/>
      <c r="I4" s="26"/>
      <c r="J4" s="24"/>
      <c r="K4" s="26"/>
      <c r="L4" s="27"/>
    </row>
    <row r="5" spans="1:12" ht="12" customHeight="1" x14ac:dyDescent="0.15">
      <c r="A5" s="44" t="s">
        <v>11</v>
      </c>
      <c r="B5" s="16" t="s">
        <v>12</v>
      </c>
      <c r="C5" s="28">
        <v>15800</v>
      </c>
      <c r="D5" s="28">
        <v>15404</v>
      </c>
      <c r="E5" s="7">
        <f t="shared" ref="E5:F5" si="0">ROUND((E11+D11)/2,0)</f>
        <v>15046</v>
      </c>
      <c r="F5" s="12">
        <f t="shared" si="0"/>
        <v>14713</v>
      </c>
      <c r="G5" s="7">
        <f t="shared" ref="G5:K5" si="1">ROUND((G11+E11)/2,0)</f>
        <v>14722</v>
      </c>
      <c r="H5" s="12">
        <f t="shared" si="1"/>
        <v>14389</v>
      </c>
      <c r="I5" s="7">
        <f t="shared" si="1"/>
        <v>14414</v>
      </c>
      <c r="J5" s="12">
        <f t="shared" si="1"/>
        <v>14084</v>
      </c>
      <c r="K5" s="7">
        <f t="shared" si="1"/>
        <v>14122</v>
      </c>
      <c r="L5" s="29"/>
    </row>
    <row r="6" spans="1:12" ht="12" customHeight="1" x14ac:dyDescent="0.15">
      <c r="A6" s="45"/>
      <c r="B6" s="17" t="s">
        <v>13</v>
      </c>
      <c r="C6" s="30"/>
      <c r="D6" s="5">
        <f t="shared" ref="D6:F12" si="2">IF((ISERROR(D5/C5)),0,(D5/C5)*100)</f>
        <v>97.493670886075947</v>
      </c>
      <c r="E6" s="8">
        <f t="shared" si="2"/>
        <v>97.675928330303819</v>
      </c>
      <c r="F6" s="13">
        <f t="shared" si="2"/>
        <v>97.786787185963036</v>
      </c>
      <c r="G6" s="8">
        <f t="shared" ref="G6:K12" si="3">IF((ISERROR(G5/E5)),0,(G5/E5)*100)</f>
        <v>97.846603748504592</v>
      </c>
      <c r="H6" s="13">
        <f t="shared" si="3"/>
        <v>97.797865832936864</v>
      </c>
      <c r="I6" s="8">
        <f t="shared" si="3"/>
        <v>97.907892949327533</v>
      </c>
      <c r="J6" s="13">
        <f t="shared" si="3"/>
        <v>97.880325248453687</v>
      </c>
      <c r="K6" s="8">
        <f t="shared" si="3"/>
        <v>97.974191758013035</v>
      </c>
      <c r="L6" s="29"/>
    </row>
    <row r="7" spans="1:12" ht="11.25" customHeight="1" x14ac:dyDescent="0.15">
      <c r="A7" s="57" t="s">
        <v>14</v>
      </c>
      <c r="B7" s="18" t="s">
        <v>12</v>
      </c>
      <c r="C7" s="28">
        <v>9523</v>
      </c>
      <c r="D7" s="28">
        <v>9367</v>
      </c>
      <c r="E7" s="31">
        <v>9205</v>
      </c>
      <c r="F7" s="32">
        <v>9007</v>
      </c>
      <c r="G7" s="31">
        <v>9012</v>
      </c>
      <c r="H7" s="32">
        <v>8808</v>
      </c>
      <c r="I7" s="31">
        <v>8823</v>
      </c>
      <c r="J7" s="32">
        <v>8616</v>
      </c>
      <c r="K7" s="31">
        <v>8643</v>
      </c>
      <c r="L7" s="29"/>
    </row>
    <row r="8" spans="1:12" ht="11.25" customHeight="1" x14ac:dyDescent="0.15">
      <c r="A8" s="57"/>
      <c r="B8" s="18" t="s">
        <v>13</v>
      </c>
      <c r="C8" s="30"/>
      <c r="D8" s="6">
        <f t="shared" si="2"/>
        <v>98.36186075816444</v>
      </c>
      <c r="E8" s="9">
        <f t="shared" si="2"/>
        <v>98.270524180634141</v>
      </c>
      <c r="F8" s="14">
        <f t="shared" si="2"/>
        <v>97.848995111352522</v>
      </c>
      <c r="G8" s="9">
        <f t="shared" si="3"/>
        <v>97.903313416621401</v>
      </c>
      <c r="H8" s="14">
        <f t="shared" si="3"/>
        <v>97.790607305429106</v>
      </c>
      <c r="I8" s="9">
        <f t="shared" si="3"/>
        <v>97.902796271637811</v>
      </c>
      <c r="J8" s="14">
        <f t="shared" si="3"/>
        <v>97.820163487738427</v>
      </c>
      <c r="K8" s="9">
        <f t="shared" si="3"/>
        <v>97.959877592655559</v>
      </c>
      <c r="L8" s="29"/>
    </row>
    <row r="9" spans="1:12" ht="13.5" customHeight="1" x14ac:dyDescent="0.15">
      <c r="A9" s="57" t="s">
        <v>15</v>
      </c>
      <c r="B9" s="18" t="s">
        <v>12</v>
      </c>
      <c r="C9" s="28">
        <v>6277</v>
      </c>
      <c r="D9" s="28">
        <v>6037</v>
      </c>
      <c r="E9" s="33">
        <f t="shared" ref="E9:K9" si="4">E5-E7</f>
        <v>5841</v>
      </c>
      <c r="F9" s="34">
        <f t="shared" si="4"/>
        <v>5706</v>
      </c>
      <c r="G9" s="33">
        <f t="shared" si="4"/>
        <v>5710</v>
      </c>
      <c r="H9" s="34">
        <f t="shared" si="4"/>
        <v>5581</v>
      </c>
      <c r="I9" s="33">
        <f t="shared" si="4"/>
        <v>5591</v>
      </c>
      <c r="J9" s="34">
        <f t="shared" si="4"/>
        <v>5468</v>
      </c>
      <c r="K9" s="33">
        <f t="shared" si="4"/>
        <v>5479</v>
      </c>
      <c r="L9" s="29"/>
    </row>
    <row r="10" spans="1:12" ht="13.5" customHeight="1" x14ac:dyDescent="0.15">
      <c r="A10" s="57"/>
      <c r="B10" s="18" t="s">
        <v>13</v>
      </c>
      <c r="C10" s="30"/>
      <c r="D10" s="6">
        <f t="shared" si="2"/>
        <v>96.17651744463916</v>
      </c>
      <c r="E10" s="9">
        <f t="shared" si="2"/>
        <v>96.753354315057152</v>
      </c>
      <c r="F10" s="14">
        <f t="shared" si="2"/>
        <v>97.688751926040069</v>
      </c>
      <c r="G10" s="9">
        <f t="shared" si="3"/>
        <v>97.757233350453689</v>
      </c>
      <c r="H10" s="14">
        <f t="shared" si="3"/>
        <v>97.809323519102691</v>
      </c>
      <c r="I10" s="9">
        <f t="shared" si="3"/>
        <v>97.915936952714532</v>
      </c>
      <c r="J10" s="14">
        <f t="shared" si="3"/>
        <v>97.975273248521759</v>
      </c>
      <c r="K10" s="9">
        <f t="shared" si="3"/>
        <v>97.996780540153821</v>
      </c>
      <c r="L10" s="29"/>
    </row>
    <row r="11" spans="1:12" ht="11.25" customHeight="1" x14ac:dyDescent="0.15">
      <c r="A11" s="43" t="s">
        <v>16</v>
      </c>
      <c r="B11" s="18" t="s">
        <v>12</v>
      </c>
      <c r="C11" s="35">
        <v>15594</v>
      </c>
      <c r="D11" s="28">
        <v>15213</v>
      </c>
      <c r="E11" s="31">
        <v>14879</v>
      </c>
      <c r="F11" s="32">
        <v>14546</v>
      </c>
      <c r="G11" s="31">
        <v>14564</v>
      </c>
      <c r="H11" s="32">
        <v>14231</v>
      </c>
      <c r="I11" s="31">
        <v>14263</v>
      </c>
      <c r="J11" s="32">
        <v>13937</v>
      </c>
      <c r="K11" s="31">
        <v>13981</v>
      </c>
      <c r="L11" s="29"/>
    </row>
    <row r="12" spans="1:12" ht="11.25" customHeight="1" x14ac:dyDescent="0.15">
      <c r="A12" s="43"/>
      <c r="B12" s="18" t="s">
        <v>13</v>
      </c>
      <c r="C12" s="30">
        <v>97.43</v>
      </c>
      <c r="D12" s="6">
        <f t="shared" si="2"/>
        <v>97.556752597152752</v>
      </c>
      <c r="E12" s="9">
        <f t="shared" si="2"/>
        <v>97.804509301255507</v>
      </c>
      <c r="F12" s="14">
        <f t="shared" si="2"/>
        <v>97.761946367363393</v>
      </c>
      <c r="G12" s="9">
        <f t="shared" si="3"/>
        <v>97.8829222393978</v>
      </c>
      <c r="H12" s="14">
        <f t="shared" si="3"/>
        <v>97.834456207892202</v>
      </c>
      <c r="I12" s="9">
        <f t="shared" si="3"/>
        <v>97.933260093380937</v>
      </c>
      <c r="J12" s="14">
        <f t="shared" si="3"/>
        <v>97.93408755533693</v>
      </c>
      <c r="K12" s="9">
        <f t="shared" si="3"/>
        <v>98.022856341583122</v>
      </c>
      <c r="L12" s="29"/>
    </row>
    <row r="13" spans="1:12" ht="18" customHeight="1" x14ac:dyDescent="0.15">
      <c r="A13" s="10" t="s">
        <v>17</v>
      </c>
      <c r="B13" s="18" t="s">
        <v>18</v>
      </c>
      <c r="C13" s="30">
        <v>-13.7</v>
      </c>
      <c r="D13" s="36">
        <v>-10.1</v>
      </c>
      <c r="E13" s="37">
        <v>-10</v>
      </c>
      <c r="F13" s="30">
        <v>-10.199999999999999</v>
      </c>
      <c r="G13" s="37">
        <v>-9.6</v>
      </c>
      <c r="H13" s="30">
        <v>-9.9</v>
      </c>
      <c r="I13" s="37">
        <v>-9.4</v>
      </c>
      <c r="J13" s="30">
        <v>-9.5</v>
      </c>
      <c r="K13" s="37">
        <v>-9.1</v>
      </c>
      <c r="L13" s="29"/>
    </row>
    <row r="14" spans="1:12" ht="18" customHeight="1" x14ac:dyDescent="0.15">
      <c r="A14" s="10" t="s">
        <v>19</v>
      </c>
      <c r="B14" s="18" t="s">
        <v>20</v>
      </c>
      <c r="C14" s="30">
        <v>-124.1</v>
      </c>
      <c r="D14" s="36">
        <v>-146.1</v>
      </c>
      <c r="E14" s="37">
        <v>-122.3</v>
      </c>
      <c r="F14" s="30">
        <v>-124.4</v>
      </c>
      <c r="G14" s="37">
        <v>-118.2</v>
      </c>
      <c r="H14" s="30">
        <v>-119.5</v>
      </c>
      <c r="I14" s="37">
        <v>-115.2</v>
      </c>
      <c r="J14" s="30">
        <v>-113.6</v>
      </c>
      <c r="K14" s="37">
        <v>-108.3</v>
      </c>
      <c r="L14" s="29"/>
    </row>
    <row r="15" spans="1:12" ht="18" customHeight="1" x14ac:dyDescent="0.15">
      <c r="A15" s="11" t="s">
        <v>21</v>
      </c>
      <c r="B15" s="19" t="s">
        <v>12</v>
      </c>
      <c r="C15" s="38">
        <v>3021</v>
      </c>
      <c r="D15" s="39">
        <v>2966</v>
      </c>
      <c r="E15" s="40">
        <v>2939</v>
      </c>
      <c r="F15" s="41">
        <v>2901</v>
      </c>
      <c r="G15" s="40">
        <v>2909</v>
      </c>
      <c r="H15" s="41">
        <v>2824</v>
      </c>
      <c r="I15" s="40">
        <v>2831</v>
      </c>
      <c r="J15" s="41">
        <v>2775</v>
      </c>
      <c r="K15" s="40">
        <v>2784</v>
      </c>
      <c r="L15" s="42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  <pageSetup paperSize="9" scale="8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EKON-ZAKUPKI</cp:lastModifiedBy>
  <cp:lastPrinted>2024-07-16T06:16:34Z</cp:lastPrinted>
  <dcterms:created xsi:type="dcterms:W3CDTF">2020-04-09T11:48:37Z</dcterms:created>
  <dcterms:modified xsi:type="dcterms:W3CDTF">2024-07-16T06:18:09Z</dcterms:modified>
</cp:coreProperties>
</file>