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24519" iterateDelta="1E-4"/>
</workbook>
</file>

<file path=xl/calcChain.xml><?xml version="1.0" encoding="utf-8"?>
<calcChain xmlns="http://schemas.openxmlformats.org/spreadsheetml/2006/main">
  <c r="N35" i="3"/>
  <c r="N31"/>
  <c r="N27"/>
  <c r="N19"/>
  <c r="N15"/>
  <c r="N14"/>
  <c r="N13"/>
  <c r="N12"/>
  <c r="N11"/>
  <c r="M35"/>
  <c r="M31"/>
  <c r="M27"/>
  <c r="M19"/>
  <c r="M15"/>
  <c r="M14"/>
  <c r="M13"/>
  <c r="M12"/>
  <c r="M11"/>
  <c r="L35"/>
  <c r="L31"/>
  <c r="L27"/>
  <c r="L19"/>
  <c r="L15"/>
  <c r="L14"/>
  <c r="L13"/>
  <c r="L12"/>
  <c r="L11"/>
  <c r="K31"/>
  <c r="K27"/>
  <c r="K19"/>
  <c r="K15"/>
  <c r="K14"/>
  <c r="K13"/>
  <c r="K12"/>
  <c r="K11"/>
  <c r="J35"/>
  <c r="J31"/>
  <c r="J27"/>
  <c r="J19"/>
  <c r="J15"/>
  <c r="J14"/>
  <c r="J13"/>
  <c r="J12"/>
  <c r="J11"/>
  <c r="I35"/>
  <c r="I31"/>
  <c r="I27"/>
  <c r="I19"/>
  <c r="I15"/>
  <c r="I14"/>
  <c r="I13"/>
  <c r="I12"/>
  <c r="I11" s="1"/>
  <c r="P23"/>
  <c r="O35" l="1"/>
  <c r="H35"/>
  <c r="O31"/>
  <c r="H31"/>
  <c r="O27"/>
  <c r="H27"/>
  <c r="P16"/>
  <c r="P17"/>
  <c r="P18"/>
  <c r="P20"/>
  <c r="P21"/>
  <c r="P22"/>
  <c r="P28"/>
  <c r="P29"/>
  <c r="P30"/>
  <c r="P32"/>
  <c r="P33"/>
  <c r="P34"/>
  <c r="P36"/>
  <c r="P37"/>
  <c r="P38"/>
  <c r="G12"/>
  <c r="F12"/>
  <c r="O12"/>
  <c r="H12"/>
  <c r="O13"/>
  <c r="H13"/>
  <c r="G13"/>
  <c r="F13"/>
  <c r="O14"/>
  <c r="H14"/>
  <c r="G14"/>
  <c r="F14"/>
  <c r="G35"/>
  <c r="G31"/>
  <c r="G27"/>
  <c r="F27"/>
  <c r="O19"/>
  <c r="H19"/>
  <c r="G19"/>
  <c r="F19"/>
  <c r="O15"/>
  <c r="H15"/>
  <c r="G15"/>
  <c r="F15"/>
  <c r="P19" l="1"/>
  <c r="H11"/>
  <c r="P15"/>
  <c r="P35"/>
  <c r="G11"/>
  <c r="P31"/>
  <c r="P14"/>
  <c r="P13"/>
  <c r="P27"/>
  <c r="F11"/>
  <c r="P12"/>
  <c r="O11"/>
  <c r="P11" l="1"/>
</calcChain>
</file>

<file path=xl/sharedStrings.xml><?xml version="1.0" encoding="utf-8"?>
<sst xmlns="http://schemas.openxmlformats.org/spreadsheetml/2006/main" count="46" uniqueCount="22">
  <si>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</si>
  <si>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</si>
  <si>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</si>
  <si>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</si>
  <si>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</si>
  <si>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</si>
  <si>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</si>
  <si>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</si>
  <si>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</si>
  <si>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</si>
  <si>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</si>
  <si>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</si>
  <si>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</si>
  <si>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</si>
  <si>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</si>
  <si>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</si>
  <si>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</si>
  <si>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</si>
  <si>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Повышение квалификации муниципальных служащих</t>
    </r>
  </si>
  <si>
    <t>3-1.</t>
  </si>
  <si>
    <r>
      <t>Отдельное мероприятие: "</t>
    </r>
    <r>
      <rPr>
        <b/>
        <sz val="12"/>
        <color theme="1"/>
        <rFont val="Times New Roman"/>
        <family val="1"/>
        <charset val="204"/>
      </rPr>
      <t>Развитие муниципальной службы"</t>
    </r>
  </si>
  <si>
    <t>Приложение №3                                                                                                                                    к муниципальной программе "Развитие муниципального управления"</t>
  </si>
</sst>
</file>

<file path=xl/styles.xml><?xml version="1.0" encoding="utf-8"?>
<styleSheet xmlns="http://schemas.openxmlformats.org/spreadsheetml/2006/main">
  <numFmts count="1">
    <numFmt numFmtId="164" formatCode="0.00000"/>
  </numFmts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tabSelected="1" topLeftCell="A22" zoomScale="90" zoomScaleNormal="90" workbookViewId="0">
      <selection activeCell="N38" sqref="N38"/>
    </sheetView>
  </sheetViews>
  <sheetFormatPr defaultRowHeight="15"/>
  <cols>
    <col min="1" max="1" width="5.42578125" customWidth="1"/>
    <col min="2" max="2" width="31.7109375" customWidth="1"/>
    <col min="3" max="3" width="27.42578125" customWidth="1"/>
    <col min="4" max="4" width="0.85546875" customWidth="1"/>
    <col min="5" max="5" width="14" customWidth="1"/>
    <col min="6" max="6" width="13" customWidth="1"/>
    <col min="7" max="7" width="11.7109375" customWidth="1"/>
    <col min="8" max="8" width="8.85546875" customWidth="1"/>
    <col min="9" max="9" width="8.140625" customWidth="1"/>
    <col min="10" max="10" width="8.42578125" customWidth="1"/>
    <col min="11" max="11" width="7.5703125" customWidth="1"/>
    <col min="12" max="12" width="6.42578125" customWidth="1"/>
    <col min="13" max="13" width="8.28515625" customWidth="1"/>
    <col min="14" max="14" width="8.140625" customWidth="1"/>
    <col min="15" max="15" width="8" customWidth="1"/>
    <col min="16" max="16" width="13.5703125" customWidth="1"/>
  </cols>
  <sheetData>
    <row r="1" spans="1:16" ht="15" customHeight="1">
      <c r="E1" s="29" t="s">
        <v>21</v>
      </c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6" ht="15" customHeight="1"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6" ht="9.75" customHeight="1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6" ht="5.25" customHeight="1"/>
    <row r="5" spans="1:16" ht="6" customHeight="1">
      <c r="A5" s="30" t="s">
        <v>16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6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6" ht="15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6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6" ht="15.75">
      <c r="A9" s="32" t="s">
        <v>0</v>
      </c>
      <c r="B9" s="32" t="s">
        <v>1</v>
      </c>
      <c r="C9" s="32" t="s">
        <v>2</v>
      </c>
      <c r="D9" s="37" t="s">
        <v>8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9"/>
      <c r="P9" s="2"/>
    </row>
    <row r="10" spans="1:16" ht="31.5" customHeight="1">
      <c r="A10" s="32"/>
      <c r="B10" s="32"/>
      <c r="C10" s="32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4">
        <v>2025</v>
      </c>
      <c r="K10" s="4">
        <v>2026</v>
      </c>
      <c r="L10" s="4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6" ht="15.75">
      <c r="A11" s="34"/>
      <c r="B11" s="33" t="s">
        <v>11</v>
      </c>
      <c r="C11" s="6" t="s">
        <v>4</v>
      </c>
      <c r="D11" s="7"/>
      <c r="E11" s="7">
        <v>22922.162209999999</v>
      </c>
      <c r="F11" s="7">
        <f t="shared" ref="F11:O11" si="0">SUM(F12:F14)</f>
        <v>23500.495630000001</v>
      </c>
      <c r="G11" s="7">
        <f t="shared" si="0"/>
        <v>25797.768</v>
      </c>
      <c r="H11" s="7">
        <f t="shared" si="0"/>
        <v>24652.3</v>
      </c>
      <c r="I11" s="7">
        <f t="shared" ref="I11:N11" si="1">SUM(I12:I14)</f>
        <v>24266</v>
      </c>
      <c r="J11" s="7">
        <f t="shared" si="1"/>
        <v>24266</v>
      </c>
      <c r="K11" s="7">
        <f t="shared" si="1"/>
        <v>25966</v>
      </c>
      <c r="L11" s="7">
        <f t="shared" si="1"/>
        <v>24266</v>
      </c>
      <c r="M11" s="7">
        <f t="shared" si="1"/>
        <v>24266</v>
      </c>
      <c r="N11" s="7">
        <f t="shared" si="1"/>
        <v>24266</v>
      </c>
      <c r="O11" s="7">
        <f t="shared" si="0"/>
        <v>24266</v>
      </c>
      <c r="P11" s="15">
        <f t="shared" ref="P11:P38" si="2">SUM(E11:O11)</f>
        <v>268434.72583999997</v>
      </c>
    </row>
    <row r="12" spans="1:16" ht="15.75">
      <c r="A12" s="35"/>
      <c r="B12" s="18"/>
      <c r="C12" s="6" t="s">
        <v>5</v>
      </c>
      <c r="D12" s="8"/>
      <c r="E12" s="8">
        <v>337.4</v>
      </c>
      <c r="F12" s="8">
        <f t="shared" ref="F12:O14" si="3">SUM(F16+F20+F28+F32+F36)</f>
        <v>316.02</v>
      </c>
      <c r="G12" s="8">
        <f t="shared" si="3"/>
        <v>59.8</v>
      </c>
      <c r="H12" s="8">
        <f t="shared" si="3"/>
        <v>4.5999999999999996</v>
      </c>
      <c r="I12" s="8">
        <f t="shared" ref="I12:N12" si="4">SUM(I16+I20+I28+I32+I36)</f>
        <v>1.2999999999999998</v>
      </c>
      <c r="J12" s="8">
        <f t="shared" si="4"/>
        <v>1.2999999999999998</v>
      </c>
      <c r="K12" s="8">
        <f t="shared" si="4"/>
        <v>1.2999999999999998</v>
      </c>
      <c r="L12" s="8">
        <f t="shared" si="4"/>
        <v>1.2999999999999998</v>
      </c>
      <c r="M12" s="8">
        <f t="shared" si="4"/>
        <v>1.2999999999999998</v>
      </c>
      <c r="N12" s="8">
        <f t="shared" si="4"/>
        <v>1.2999999999999998</v>
      </c>
      <c r="O12" s="8">
        <f t="shared" si="3"/>
        <v>1.2999999999999998</v>
      </c>
      <c r="P12" s="16">
        <f t="shared" si="2"/>
        <v>726.91999999999962</v>
      </c>
    </row>
    <row r="13" spans="1:16" ht="15.75">
      <c r="A13" s="35"/>
      <c r="B13" s="18"/>
      <c r="C13" s="6" t="s">
        <v>6</v>
      </c>
      <c r="D13" s="8"/>
      <c r="E13" s="8">
        <v>2747.37</v>
      </c>
      <c r="F13" s="8">
        <f t="shared" si="3"/>
        <v>1887.2350000000001</v>
      </c>
      <c r="G13" s="8">
        <f t="shared" si="3"/>
        <v>2059.9500000000003</v>
      </c>
      <c r="H13" s="8">
        <f t="shared" si="3"/>
        <v>2024.2</v>
      </c>
      <c r="I13" s="8">
        <f t="shared" ref="I13:N13" si="5">SUM(I17+I21+I29+I33+I37)</f>
        <v>2024.5</v>
      </c>
      <c r="J13" s="8">
        <f t="shared" si="5"/>
        <v>2024.5</v>
      </c>
      <c r="K13" s="8">
        <f t="shared" si="5"/>
        <v>2024.5</v>
      </c>
      <c r="L13" s="8">
        <f t="shared" si="5"/>
        <v>2024.5</v>
      </c>
      <c r="M13" s="8">
        <f t="shared" si="5"/>
        <v>2024.5</v>
      </c>
      <c r="N13" s="8">
        <f t="shared" si="5"/>
        <v>2024.5</v>
      </c>
      <c r="O13" s="8">
        <f t="shared" si="3"/>
        <v>2024.5</v>
      </c>
      <c r="P13" s="16">
        <f t="shared" si="2"/>
        <v>22890.255000000001</v>
      </c>
    </row>
    <row r="14" spans="1:16" ht="32.25" customHeight="1">
      <c r="A14" s="36"/>
      <c r="B14" s="18"/>
      <c r="C14" s="9" t="s">
        <v>7</v>
      </c>
      <c r="D14" s="10"/>
      <c r="E14" s="8">
        <v>19837.392210000002</v>
      </c>
      <c r="F14" s="8">
        <f t="shared" si="3"/>
        <v>21297.24063</v>
      </c>
      <c r="G14" s="8">
        <f t="shared" si="3"/>
        <v>23678.018</v>
      </c>
      <c r="H14" s="8">
        <f t="shared" si="3"/>
        <v>22623.5</v>
      </c>
      <c r="I14" s="8">
        <f t="shared" ref="I14:N14" si="6">SUM(I18+I22+I30+I34+I38)</f>
        <v>22240.2</v>
      </c>
      <c r="J14" s="8">
        <f t="shared" si="6"/>
        <v>22240.2</v>
      </c>
      <c r="K14" s="8">
        <f t="shared" si="6"/>
        <v>23940.2</v>
      </c>
      <c r="L14" s="8">
        <f t="shared" si="6"/>
        <v>22240.2</v>
      </c>
      <c r="M14" s="8">
        <f t="shared" si="6"/>
        <v>22240.2</v>
      </c>
      <c r="N14" s="8">
        <f t="shared" si="6"/>
        <v>22240.2</v>
      </c>
      <c r="O14" s="8">
        <f t="shared" si="3"/>
        <v>22240.2</v>
      </c>
      <c r="P14" s="16">
        <f t="shared" si="2"/>
        <v>244817.55084000007</v>
      </c>
    </row>
    <row r="15" spans="1:16" ht="20.25" customHeight="1">
      <c r="A15" s="17">
        <v>1</v>
      </c>
      <c r="B15" s="33" t="s">
        <v>13</v>
      </c>
      <c r="C15" s="6" t="s">
        <v>4</v>
      </c>
      <c r="D15" s="7"/>
      <c r="E15" s="7">
        <v>18.7</v>
      </c>
      <c r="F15" s="7">
        <f>SUM(F16+F17+F18)</f>
        <v>5.9300000000000006</v>
      </c>
      <c r="G15" s="7">
        <f>SUM(G16+G17+G18)</f>
        <v>32.9</v>
      </c>
      <c r="H15" s="7">
        <f>SUM(H16+H17+H18)</f>
        <v>7.1</v>
      </c>
      <c r="I15" s="7">
        <f>SUM(I16+I17+I18)</f>
        <v>0.6</v>
      </c>
      <c r="J15" s="7">
        <f>SUM(J16+J17+J18)</f>
        <v>0.6</v>
      </c>
      <c r="K15" s="7">
        <f>SUM(K16+K17+K18)</f>
        <v>0.6</v>
      </c>
      <c r="L15" s="7">
        <f>SUM(L16+L17+L18)</f>
        <v>0.6</v>
      </c>
      <c r="M15" s="7">
        <f>SUM(M16+M17+M18)</f>
        <v>0.6</v>
      </c>
      <c r="N15" s="7">
        <f>SUM(N16+N17+N18)</f>
        <v>0.6</v>
      </c>
      <c r="O15" s="7">
        <f>SUM(O16+O17+O18)</f>
        <v>0.6</v>
      </c>
      <c r="P15" s="7">
        <f t="shared" si="2"/>
        <v>68.829999999999956</v>
      </c>
    </row>
    <row r="16" spans="1:16" ht="18" customHeight="1">
      <c r="A16" s="17"/>
      <c r="B16" s="33"/>
      <c r="C16" s="6" t="s">
        <v>5</v>
      </c>
      <c r="D16" s="8"/>
      <c r="E16" s="8">
        <v>6.7</v>
      </c>
      <c r="F16" s="8">
        <v>0.7</v>
      </c>
      <c r="G16" s="8">
        <v>27.9</v>
      </c>
      <c r="H16" s="8">
        <v>2.1</v>
      </c>
      <c r="I16" s="8">
        <v>0.6</v>
      </c>
      <c r="J16" s="8">
        <v>0.6</v>
      </c>
      <c r="K16" s="8">
        <v>0.6</v>
      </c>
      <c r="L16" s="8">
        <v>0.6</v>
      </c>
      <c r="M16" s="8">
        <v>0.6</v>
      </c>
      <c r="N16" s="8">
        <v>0.6</v>
      </c>
      <c r="O16" s="8">
        <v>0.6</v>
      </c>
      <c r="P16" s="8">
        <f t="shared" si="2"/>
        <v>41.600000000000009</v>
      </c>
    </row>
    <row r="17" spans="1:16" ht="19.5" customHeight="1">
      <c r="A17" s="17"/>
      <c r="B17" s="33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f t="shared" si="2"/>
        <v>0</v>
      </c>
    </row>
    <row r="18" spans="1:16" ht="29.25" customHeight="1">
      <c r="A18" s="17"/>
      <c r="B18" s="33"/>
      <c r="C18" s="9" t="s">
        <v>7</v>
      </c>
      <c r="D18" s="10"/>
      <c r="E18" s="8">
        <v>12</v>
      </c>
      <c r="F18" s="8">
        <v>5.23</v>
      </c>
      <c r="G18" s="8">
        <v>5</v>
      </c>
      <c r="H18" s="8">
        <v>5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f t="shared" si="2"/>
        <v>27.23</v>
      </c>
    </row>
    <row r="19" spans="1:16" ht="15.75">
      <c r="A19" s="17" t="s">
        <v>9</v>
      </c>
      <c r="B19" s="18" t="s">
        <v>14</v>
      </c>
      <c r="C19" s="6" t="s">
        <v>4</v>
      </c>
      <c r="D19" s="8"/>
      <c r="E19" s="8">
        <v>22514.572209999998</v>
      </c>
      <c r="F19" s="8">
        <f>SUM(F20+F21+F22)</f>
        <v>22897.625629999999</v>
      </c>
      <c r="G19" s="8">
        <f>SUM(G20+G21+G22)</f>
        <v>25697.528999999999</v>
      </c>
      <c r="H19" s="8">
        <f>SUM(H20+H21+H22)</f>
        <v>24645.200000000001</v>
      </c>
      <c r="I19" s="8">
        <f>SUM(I20+I21+I22)</f>
        <v>24265.4</v>
      </c>
      <c r="J19" s="8">
        <f>SUM(J20+J21+J22)</f>
        <v>24265.4</v>
      </c>
      <c r="K19" s="8">
        <f>SUM(K20+K21+K22)</f>
        <v>24265.4</v>
      </c>
      <c r="L19" s="8">
        <f>SUM(L20+L21+L22)</f>
        <v>24265.4</v>
      </c>
      <c r="M19" s="8">
        <f>SUM(M20+M21+M22)</f>
        <v>24265.4</v>
      </c>
      <c r="N19" s="8">
        <f>SUM(N20+N21+N22)</f>
        <v>24265.4</v>
      </c>
      <c r="O19" s="8">
        <f>SUM(O20+O21+O22)</f>
        <v>24265.4</v>
      </c>
      <c r="P19" s="16">
        <f t="shared" si="2"/>
        <v>265612.72683999996</v>
      </c>
    </row>
    <row r="20" spans="1:16" ht="15.75">
      <c r="A20" s="17"/>
      <c r="B20" s="18"/>
      <c r="C20" s="6" t="s">
        <v>5</v>
      </c>
      <c r="D20" s="8"/>
      <c r="E20" s="8">
        <v>4.9000000000000004</v>
      </c>
      <c r="F20" s="8">
        <v>1.42</v>
      </c>
      <c r="G20" s="8">
        <v>31.9</v>
      </c>
      <c r="H20" s="8">
        <v>2.5</v>
      </c>
      <c r="I20" s="8">
        <v>0.7</v>
      </c>
      <c r="J20" s="8">
        <v>0.7</v>
      </c>
      <c r="K20" s="8">
        <v>0.7</v>
      </c>
      <c r="L20" s="8">
        <v>0.7</v>
      </c>
      <c r="M20" s="8">
        <v>0.7</v>
      </c>
      <c r="N20" s="8">
        <v>0.7</v>
      </c>
      <c r="O20" s="8">
        <v>0.7</v>
      </c>
      <c r="P20" s="8">
        <f t="shared" si="2"/>
        <v>45.620000000000019</v>
      </c>
    </row>
    <row r="21" spans="1:16" ht="15.75">
      <c r="A21" s="17"/>
      <c r="B21" s="18"/>
      <c r="C21" s="6" t="s">
        <v>6</v>
      </c>
      <c r="D21" s="8"/>
      <c r="E21" s="8">
        <v>2684.5</v>
      </c>
      <c r="F21" s="8">
        <v>1854.4</v>
      </c>
      <c r="G21" s="8">
        <v>2023.9</v>
      </c>
      <c r="H21" s="8">
        <v>2024.2</v>
      </c>
      <c r="I21" s="8">
        <v>2024.5</v>
      </c>
      <c r="J21" s="8">
        <v>2024.5</v>
      </c>
      <c r="K21" s="8">
        <v>2024.5</v>
      </c>
      <c r="L21" s="8">
        <v>2024.5</v>
      </c>
      <c r="M21" s="8">
        <v>2024.5</v>
      </c>
      <c r="N21" s="8">
        <v>2024.5</v>
      </c>
      <c r="O21" s="8">
        <v>2024.5</v>
      </c>
      <c r="P21" s="8">
        <f t="shared" si="2"/>
        <v>22758.5</v>
      </c>
    </row>
    <row r="22" spans="1:16" ht="29.25" customHeight="1">
      <c r="A22" s="17"/>
      <c r="B22" s="18"/>
      <c r="C22" s="9" t="s">
        <v>7</v>
      </c>
      <c r="D22" s="10"/>
      <c r="E22" s="8">
        <v>19825.172210000001</v>
      </c>
      <c r="F22" s="8">
        <v>21041.805629999999</v>
      </c>
      <c r="G22" s="8">
        <v>23641.728999999999</v>
      </c>
      <c r="H22" s="8">
        <v>22618.5</v>
      </c>
      <c r="I22" s="8">
        <v>22240.2</v>
      </c>
      <c r="J22" s="8">
        <v>22240.2</v>
      </c>
      <c r="K22" s="8">
        <v>22240.2</v>
      </c>
      <c r="L22" s="8">
        <v>22240.2</v>
      </c>
      <c r="M22" s="8">
        <v>22240.2</v>
      </c>
      <c r="N22" s="8">
        <v>22240.2</v>
      </c>
      <c r="O22" s="8">
        <v>22240.2</v>
      </c>
      <c r="P22" s="16">
        <f t="shared" si="2"/>
        <v>242808.60684000005</v>
      </c>
    </row>
    <row r="23" spans="1:16" ht="15.75" customHeight="1">
      <c r="A23" s="19">
        <v>3</v>
      </c>
      <c r="B23" s="22" t="s">
        <v>20</v>
      </c>
      <c r="C23" s="6" t="s">
        <v>4</v>
      </c>
      <c r="D23" s="10"/>
      <c r="E23" s="8">
        <v>63.09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f t="shared" si="2"/>
        <v>63.09</v>
      </c>
    </row>
    <row r="24" spans="1:16" ht="19.5" customHeight="1">
      <c r="A24" s="25"/>
      <c r="B24" s="27"/>
      <c r="C24" s="6" t="s">
        <v>5</v>
      </c>
      <c r="D24" s="10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ht="18" customHeight="1">
      <c r="A25" s="25"/>
      <c r="B25" s="27"/>
      <c r="C25" s="6" t="s">
        <v>6</v>
      </c>
      <c r="D25" s="10"/>
      <c r="E25" s="8">
        <v>62.87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62.87</v>
      </c>
    </row>
    <row r="26" spans="1:16" ht="31.5" customHeight="1">
      <c r="A26" s="26"/>
      <c r="B26" s="28"/>
      <c r="C26" s="9" t="s">
        <v>7</v>
      </c>
      <c r="D26" s="10"/>
      <c r="E26" s="8">
        <v>0.22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0.22</v>
      </c>
    </row>
    <row r="27" spans="1:16" ht="15.75">
      <c r="A27" s="17" t="s">
        <v>19</v>
      </c>
      <c r="B27" s="18" t="s">
        <v>18</v>
      </c>
      <c r="C27" s="6" t="s">
        <v>4</v>
      </c>
      <c r="D27" s="8"/>
      <c r="E27" s="8">
        <v>0</v>
      </c>
      <c r="F27" s="8">
        <f t="shared" ref="F27:G27" si="7">SUM(F28:F30)</f>
        <v>33.04</v>
      </c>
      <c r="G27" s="8">
        <f t="shared" si="7"/>
        <v>67.338999999999999</v>
      </c>
      <c r="H27" s="8">
        <f t="shared" ref="H27:O27" si="8">SUM(H28:H30)</f>
        <v>0</v>
      </c>
      <c r="I27" s="8">
        <f t="shared" ref="I27:N27" si="9">SUM(I28:I30)</f>
        <v>0</v>
      </c>
      <c r="J27" s="8">
        <f t="shared" si="9"/>
        <v>0</v>
      </c>
      <c r="K27" s="8">
        <f t="shared" si="9"/>
        <v>0</v>
      </c>
      <c r="L27" s="8">
        <f t="shared" si="9"/>
        <v>0</v>
      </c>
      <c r="M27" s="8">
        <f t="shared" si="9"/>
        <v>0</v>
      </c>
      <c r="N27" s="8">
        <f t="shared" si="9"/>
        <v>0</v>
      </c>
      <c r="O27" s="8">
        <f t="shared" si="8"/>
        <v>0</v>
      </c>
      <c r="P27" s="8">
        <f t="shared" si="2"/>
        <v>100.37899999999999</v>
      </c>
    </row>
    <row r="28" spans="1:16" ht="15.75">
      <c r="A28" s="17"/>
      <c r="B28" s="18"/>
      <c r="C28" s="6" t="s">
        <v>5</v>
      </c>
      <c r="D28" s="8"/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f t="shared" si="2"/>
        <v>0</v>
      </c>
    </row>
    <row r="29" spans="1:16" ht="15.75">
      <c r="A29" s="17"/>
      <c r="B29" s="18"/>
      <c r="C29" s="6" t="s">
        <v>6</v>
      </c>
      <c r="D29" s="8"/>
      <c r="E29" s="8">
        <v>0</v>
      </c>
      <c r="F29" s="8">
        <v>32.835000000000001</v>
      </c>
      <c r="G29" s="8">
        <v>36.049999999999997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f t="shared" si="2"/>
        <v>68.884999999999991</v>
      </c>
    </row>
    <row r="30" spans="1:16" ht="30.75" customHeight="1">
      <c r="A30" s="17"/>
      <c r="B30" s="18"/>
      <c r="C30" s="9" t="s">
        <v>7</v>
      </c>
      <c r="D30" s="10"/>
      <c r="E30" s="8">
        <v>0</v>
      </c>
      <c r="F30" s="8">
        <v>0.20499999999999999</v>
      </c>
      <c r="G30" s="8">
        <v>31.289000000000001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f t="shared" si="2"/>
        <v>31.494</v>
      </c>
    </row>
    <row r="31" spans="1:16" ht="14.25" customHeight="1">
      <c r="A31" s="17" t="s">
        <v>10</v>
      </c>
      <c r="B31" s="18" t="s">
        <v>15</v>
      </c>
      <c r="C31" s="11" t="s">
        <v>4</v>
      </c>
      <c r="D31" s="8"/>
      <c r="E31" s="8">
        <v>0</v>
      </c>
      <c r="F31" s="8">
        <v>313.89999999999998</v>
      </c>
      <c r="G31" s="8">
        <f>SUM(G32+G33+G34)</f>
        <v>0</v>
      </c>
      <c r="H31" s="8">
        <f t="shared" ref="H31:O31" si="10">SUM(H32+H33+H34)</f>
        <v>0</v>
      </c>
      <c r="I31" s="8">
        <f t="shared" ref="I31:N31" si="11">SUM(I32+I33+I34)</f>
        <v>0</v>
      </c>
      <c r="J31" s="8">
        <f t="shared" si="11"/>
        <v>0</v>
      </c>
      <c r="K31" s="8">
        <f t="shared" si="11"/>
        <v>0</v>
      </c>
      <c r="L31" s="8">
        <f t="shared" si="11"/>
        <v>0</v>
      </c>
      <c r="M31" s="8">
        <f t="shared" si="11"/>
        <v>0</v>
      </c>
      <c r="N31" s="8">
        <f t="shared" si="11"/>
        <v>0</v>
      </c>
      <c r="O31" s="8">
        <f t="shared" si="10"/>
        <v>0</v>
      </c>
      <c r="P31" s="8">
        <f t="shared" si="2"/>
        <v>313.89999999999998</v>
      </c>
    </row>
    <row r="32" spans="1:16" ht="17.25" customHeight="1">
      <c r="A32" s="17"/>
      <c r="B32" s="18"/>
      <c r="C32" s="11" t="s">
        <v>5</v>
      </c>
      <c r="D32" s="8"/>
      <c r="E32" s="8">
        <v>0</v>
      </c>
      <c r="F32" s="8">
        <v>313.89999999999998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 t="shared" si="2"/>
        <v>313.89999999999998</v>
      </c>
    </row>
    <row r="33" spans="1:16" ht="16.5" customHeight="1">
      <c r="A33" s="17"/>
      <c r="B33" s="18"/>
      <c r="C33" s="11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2"/>
        <v>0</v>
      </c>
    </row>
    <row r="34" spans="1:16" ht="26.25" customHeight="1">
      <c r="A34" s="17"/>
      <c r="B34" s="18"/>
      <c r="C34" s="12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 t="shared" si="2"/>
        <v>0</v>
      </c>
    </row>
    <row r="35" spans="1:16" ht="15.75">
      <c r="A35" s="19" t="s">
        <v>12</v>
      </c>
      <c r="B35" s="22" t="s">
        <v>17</v>
      </c>
      <c r="C35" s="13" t="s">
        <v>4</v>
      </c>
      <c r="D35" s="8"/>
      <c r="E35" s="8">
        <v>325.8</v>
      </c>
      <c r="F35" s="8">
        <v>250</v>
      </c>
      <c r="G35" s="8">
        <f t="shared" ref="G35" si="12">SUM(G36:G38)</f>
        <v>0</v>
      </c>
      <c r="H35" s="8">
        <f t="shared" ref="H35:O35" si="13">SUM(H36:H38)</f>
        <v>0</v>
      </c>
      <c r="I35" s="8">
        <f t="shared" ref="I35:N35" si="14">SUM(I36:I38)</f>
        <v>0</v>
      </c>
      <c r="J35" s="8">
        <f t="shared" si="14"/>
        <v>0</v>
      </c>
      <c r="K35" s="8">
        <v>1700</v>
      </c>
      <c r="L35" s="8">
        <f t="shared" si="14"/>
        <v>0</v>
      </c>
      <c r="M35" s="8">
        <f t="shared" si="14"/>
        <v>0</v>
      </c>
      <c r="N35" s="8">
        <f t="shared" si="14"/>
        <v>0</v>
      </c>
      <c r="O35" s="8">
        <f t="shared" si="13"/>
        <v>0</v>
      </c>
      <c r="P35" s="8">
        <f t="shared" si="2"/>
        <v>2275.8000000000002</v>
      </c>
    </row>
    <row r="36" spans="1:16" ht="15.75">
      <c r="A36" s="20"/>
      <c r="B36" s="23"/>
      <c r="C36" s="13" t="s">
        <v>5</v>
      </c>
      <c r="D36" s="8"/>
      <c r="E36" s="8">
        <v>325.8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f t="shared" si="2"/>
        <v>325.8</v>
      </c>
    </row>
    <row r="37" spans="1:16" ht="18" customHeight="1">
      <c r="A37" s="20"/>
      <c r="B37" s="23"/>
      <c r="C37" s="13" t="s">
        <v>6</v>
      </c>
      <c r="D37" s="8"/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f t="shared" si="2"/>
        <v>0</v>
      </c>
    </row>
    <row r="38" spans="1:16" ht="29.25" customHeight="1">
      <c r="A38" s="21"/>
      <c r="B38" s="24"/>
      <c r="C38" s="14" t="s">
        <v>7</v>
      </c>
      <c r="D38" s="10"/>
      <c r="E38" s="8">
        <v>0</v>
      </c>
      <c r="F38" s="8">
        <v>250</v>
      </c>
      <c r="G38" s="8">
        <v>0</v>
      </c>
      <c r="H38" s="8">
        <v>0</v>
      </c>
      <c r="I38" s="8">
        <v>0</v>
      </c>
      <c r="J38" s="8">
        <v>0</v>
      </c>
      <c r="K38" s="8">
        <v>1700</v>
      </c>
      <c r="L38" s="8">
        <v>0</v>
      </c>
      <c r="M38" s="8">
        <v>0</v>
      </c>
      <c r="N38" s="8">
        <v>0</v>
      </c>
      <c r="O38" s="8">
        <v>0</v>
      </c>
      <c r="P38" s="8">
        <f t="shared" si="2"/>
        <v>1950</v>
      </c>
    </row>
  </sheetData>
  <mergeCells count="20">
    <mergeCell ref="A23:A26"/>
    <mergeCell ref="B23:B26"/>
    <mergeCell ref="A19:A22"/>
    <mergeCell ref="B19:B22"/>
    <mergeCell ref="E1:O3"/>
    <mergeCell ref="A5:O7"/>
    <mergeCell ref="A9:A10"/>
    <mergeCell ref="B9:B10"/>
    <mergeCell ref="C9:C10"/>
    <mergeCell ref="D9:O9"/>
    <mergeCell ref="B11:B14"/>
    <mergeCell ref="A15:A18"/>
    <mergeCell ref="B15:B18"/>
    <mergeCell ref="A11:A14"/>
    <mergeCell ref="A31:A34"/>
    <mergeCell ref="B31:B34"/>
    <mergeCell ref="A35:A38"/>
    <mergeCell ref="B35:B38"/>
    <mergeCell ref="A27:A30"/>
    <mergeCell ref="B27:B30"/>
  </mergeCells>
  <pageMargins left="0.70866141732283472" right="0.70866141732283472" top="0.55118110236220474" bottom="0.55118110236220474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2022-10-14T07:59:56Z</dcterms:modified>
</cp:coreProperties>
</file>